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sites/efp/prg/Shared Documents/2025 PRG Meetings/PRG Website/"/>
    </mc:Choice>
  </mc:AlternateContent>
  <xr:revisionPtr revIDLastSave="96" documentId="8_{1735255B-C9F5-4EEB-BF0C-FBB4A95F1D83}" xr6:coauthVersionLast="47" xr6:coauthVersionMax="47" xr10:uidLastSave="{7EBAD9B0-AE40-40BF-AD77-D7C585B8C600}"/>
  <bookViews>
    <workbookView xWindow="-120" yWindow="-120" windowWidth="29040" windowHeight="15840" activeTab="3" xr2:uid="{6D66BF64-0FB8-4422-86BE-16CF30478720}"/>
  </bookViews>
  <sheets>
    <sheet name="January 19, 2024 (PRG)" sheetId="1" r:id="rId1"/>
    <sheet name="February 21, 2024 (PRG)" sheetId="2" r:id="rId2"/>
    <sheet name="March 21, 2025 (PRG)" sheetId="3" r:id="rId3"/>
    <sheet name="April 18, 2025 (PR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4" l="1"/>
  <c r="K40" i="4" s="1"/>
  <c r="L40" i="4" s="1"/>
  <c r="K41" i="4" s="1"/>
  <c r="L41" i="4" s="1"/>
  <c r="K42" i="4" s="1"/>
  <c r="L42" i="4" s="1"/>
  <c r="K43" i="4" s="1"/>
  <c r="L43" i="4" s="1"/>
  <c r="K44" i="4" s="1"/>
  <c r="L44" i="4" s="1"/>
  <c r="K45" i="4" s="1"/>
  <c r="L45" i="4" s="1"/>
  <c r="L39" i="3"/>
  <c r="K40" i="3" s="1"/>
  <c r="L40" i="3" s="1"/>
  <c r="K41" i="3" s="1"/>
  <c r="L41" i="3" s="1"/>
  <c r="K42" i="3" s="1"/>
  <c r="L42" i="3" s="1"/>
  <c r="K43" i="3" s="1"/>
  <c r="L43" i="3" s="1"/>
  <c r="K44" i="3" s="1"/>
  <c r="L44" i="3" s="1"/>
  <c r="K45" i="3" s="1"/>
  <c r="L45" i="3" s="1"/>
  <c r="L39" i="2" l="1"/>
  <c r="K40" i="2" s="1"/>
  <c r="L40" i="2" s="1"/>
  <c r="K41" i="2" s="1"/>
  <c r="L41" i="2" s="1"/>
  <c r="K42" i="2" s="1"/>
  <c r="L42" i="2" s="1"/>
  <c r="K43" i="2" s="1"/>
  <c r="L43" i="2" s="1"/>
  <c r="K44" i="2" s="1"/>
  <c r="L44" i="2" s="1"/>
  <c r="L39" i="1" l="1"/>
  <c r="K40" i="1" s="1"/>
  <c r="L40" i="1" s="1"/>
  <c r="K41" i="1" s="1"/>
  <c r="L41" i="1" s="1"/>
  <c r="K42" i="1" s="1"/>
  <c r="L42" i="1" s="1"/>
  <c r="K43" i="1" s="1"/>
  <c r="L43" i="1" s="1"/>
  <c r="K44" i="1" s="1"/>
  <c r="L44" i="1" s="1"/>
  <c r="K45" i="1" s="1"/>
  <c r="L45" i="1" s="1"/>
  <c r="K46" i="1" s="1"/>
  <c r="L46" i="1" s="1"/>
  <c r="K47" i="1" s="1"/>
  <c r="L47" i="1" s="1"/>
  <c r="K48" i="1" s="1"/>
  <c r="L48" i="1" s="1"/>
</calcChain>
</file>

<file path=xl/sharedStrings.xml><?xml version="1.0" encoding="utf-8"?>
<sst xmlns="http://schemas.openxmlformats.org/spreadsheetml/2006/main" count="260" uniqueCount="88">
  <si>
    <t>SDG&amp;E's PRG Meeting</t>
  </si>
  <si>
    <t>Teleconference</t>
  </si>
  <si>
    <t>PARTICIPANTS:</t>
  </si>
  <si>
    <t>SDG&amp;E:</t>
  </si>
  <si>
    <t>ED:</t>
  </si>
  <si>
    <t>Cal PA:</t>
  </si>
  <si>
    <t>Cheryl Lee (Energy)</t>
  </si>
  <si>
    <t>Bret Hacker</t>
  </si>
  <si>
    <t>Lily Chow (Energy)</t>
  </si>
  <si>
    <t>Patrick Cunningham (Cal PA)</t>
  </si>
  <si>
    <t>Brian Elliott</t>
  </si>
  <si>
    <t>Michael Baltar (Energy)</t>
  </si>
  <si>
    <t>Chase Jones</t>
  </si>
  <si>
    <t>Ryan Saraie (Cal PA)</t>
  </si>
  <si>
    <t>Wayne Wai-hone Yu (Energy)</t>
  </si>
  <si>
    <t>Don (DJ) Scott</t>
  </si>
  <si>
    <t>Emmanuel Monterrubio</t>
  </si>
  <si>
    <t>James Schrickel</t>
  </si>
  <si>
    <t>Jennifer Montanez</t>
  </si>
  <si>
    <t>Jimmy Elias</t>
  </si>
  <si>
    <t>Josh Chasse</t>
  </si>
  <si>
    <t>IE:</t>
  </si>
  <si>
    <t>Matt O'Connell</t>
  </si>
  <si>
    <t>Sheri Vincent-Crisp - Accion</t>
  </si>
  <si>
    <t>Mike Ruzzo</t>
  </si>
  <si>
    <t>Scott Lewis</t>
  </si>
  <si>
    <t>Lilliane Farih - PA Consulting Group</t>
  </si>
  <si>
    <t>Sheri Miller</t>
  </si>
  <si>
    <t>Tanisha Denham</t>
  </si>
  <si>
    <t>PRG</t>
  </si>
  <si>
    <t>#</t>
  </si>
  <si>
    <t>Subject</t>
  </si>
  <si>
    <t>Presenter</t>
  </si>
  <si>
    <t>Min.</t>
  </si>
  <si>
    <t>Est. Time</t>
  </si>
  <si>
    <t>Market Update</t>
  </si>
  <si>
    <t>Negative Pricing</t>
  </si>
  <si>
    <t>Joe Pasquito</t>
  </si>
  <si>
    <t>Aaron Franz</t>
  </si>
  <si>
    <t>Chris Summers</t>
  </si>
  <si>
    <t>Dennis Peters</t>
  </si>
  <si>
    <t>Karl Stellrecht (Energy)</t>
  </si>
  <si>
    <t>Stephen Elliott</t>
  </si>
  <si>
    <t>Zachary Hughes</t>
  </si>
  <si>
    <t>Convergence Bidding</t>
  </si>
  <si>
    <t>Quarterly Hedge Plan</t>
  </si>
  <si>
    <t>Leo Stiles (Energy)</t>
  </si>
  <si>
    <t>Gwen Morien</t>
  </si>
  <si>
    <t>Bilateral RA Transactions</t>
  </si>
  <si>
    <t>Anthony Deiko</t>
  </si>
  <si>
    <t>Judith Ikle (Energy)</t>
  </si>
  <si>
    <t>Scheduled Time: 10:30 AM - 11:30 AM</t>
  </si>
  <si>
    <t>Mariah Chavez</t>
  </si>
  <si>
    <t>Lindy Coe-Juell (Energy)</t>
  </si>
  <si>
    <t>Melissa Gaviria</t>
  </si>
  <si>
    <t>Josh Chassé</t>
  </si>
  <si>
    <t>James Sievers (Energy)</t>
  </si>
  <si>
    <t>Sarah Cornett</t>
  </si>
  <si>
    <t>Jack Mulligan (Energy)</t>
  </si>
  <si>
    <t xml:space="preserve">CAISO IPE Cluster 15 RFI </t>
  </si>
  <si>
    <t>GHG Limit Update</t>
  </si>
  <si>
    <t>RPS Update</t>
  </si>
  <si>
    <t>Q2-Bal25 RA e-Solicitation</t>
  </si>
  <si>
    <t>MTR Procurement Update</t>
  </si>
  <si>
    <t>Christian Knierim (Cal PA)</t>
  </si>
  <si>
    <t>Aimee Smith</t>
  </si>
  <si>
    <t>Chris Jefferson</t>
  </si>
  <si>
    <t>Czarina Reyes</t>
  </si>
  <si>
    <t>Isaac Ambrosio</t>
  </si>
  <si>
    <t>Adam Banasiak (Energy)</t>
  </si>
  <si>
    <t>Erin Sullivan (Energy)</t>
  </si>
  <si>
    <t>Jaime Gannon (Energy)</t>
  </si>
  <si>
    <t>Sarah Cornett (Energy)</t>
  </si>
  <si>
    <t>Paul Worhach (Cal PA)</t>
  </si>
  <si>
    <t>Mark Smith - Merrimack</t>
  </si>
  <si>
    <t>Quarterly CRR Performance</t>
  </si>
  <si>
    <t>RPS REC Sales Update</t>
  </si>
  <si>
    <t>Firm, Zero-Emission MTR RFO</t>
  </si>
  <si>
    <t>Abby Snyder</t>
  </si>
  <si>
    <t>Amy Karazuba</t>
  </si>
  <si>
    <t>Jacqueline Sanchez</t>
  </si>
  <si>
    <t>Michelle Menvielle</t>
  </si>
  <si>
    <t>Rayan Najem</t>
  </si>
  <si>
    <t>Christian Lambert (Cal PA)</t>
  </si>
  <si>
    <t>GHG Update</t>
  </si>
  <si>
    <t>Risk and Hedging Results Update</t>
  </si>
  <si>
    <t>Adrian De La Rosa</t>
  </si>
  <si>
    <t>Michael Yeo (Cal 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</si>
</sst>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/>
    <xf numFmtId="0" fontId="3" fillId="2" borderId="0" xfId="0" applyFont="1" applyFill="1"/>
    <xf numFmtId="0" fontId="3" fillId="4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18" fontId="0" fillId="0" borderId="10" xfId="0" applyNumberFormat="1" applyBorder="1" applyAlignment="1">
      <alignment horizontal="center"/>
    </xf>
    <xf numFmtId="18" fontId="0" fillId="0" borderId="12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</cellXfs>
  <cellStyles count="2">
    <cellStyle name="Normal" xfId="0" builtinId="0"/>
    <cellStyle name="Normal 2" xfId="1" xr:uid="{6E82E65C-2E63-49BA-845D-3C57CEEFD85C}"/>
  </cellStyles>
  <dxfs count="1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80DB-1D26-403B-9D09-6F9964656E9E}">
  <dimension ref="A1:L48"/>
  <sheetViews>
    <sheetView workbookViewId="0">
      <selection activeCell="H34" sqref="H34"/>
    </sheetView>
  </sheetViews>
  <sheetFormatPr defaultRowHeight="15" x14ac:dyDescent="0.25"/>
  <sheetData>
    <row r="1" spans="1:12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</row>
    <row r="2" spans="1:12" x14ac:dyDescent="0.2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x14ac:dyDescent="0.25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 x14ac:dyDescent="0.25">
      <c r="A4" s="23">
        <v>45674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5"/>
    </row>
    <row r="5" spans="1:12" x14ac:dyDescent="0.25">
      <c r="A5" s="23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2" x14ac:dyDescent="0.25">
      <c r="A6" s="26" t="s">
        <v>51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8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38</v>
      </c>
      <c r="B12" s="4"/>
      <c r="C12" s="4"/>
      <c r="D12" t="s">
        <v>6</v>
      </c>
      <c r="F12" s="4"/>
      <c r="G12" t="s">
        <v>64</v>
      </c>
      <c r="I12" s="4"/>
      <c r="J12" s="4"/>
      <c r="K12" s="4"/>
      <c r="L12" s="4"/>
    </row>
    <row r="13" spans="1:12" x14ac:dyDescent="0.25">
      <c r="A13" s="4" t="s">
        <v>49</v>
      </c>
      <c r="B13" s="4"/>
      <c r="C13" s="4"/>
      <c r="D13" s="4" t="s">
        <v>58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25">
      <c r="A14" s="4" t="s">
        <v>7</v>
      </c>
      <c r="B14" s="4"/>
      <c r="C14" s="4"/>
      <c r="D14" s="4" t="s">
        <v>56</v>
      </c>
      <c r="E14" s="4"/>
      <c r="F14" s="4"/>
      <c r="G14" s="4" t="s">
        <v>13</v>
      </c>
      <c r="H14" s="4"/>
      <c r="I14" s="4"/>
      <c r="J14" s="4"/>
      <c r="K14" s="4"/>
      <c r="L14" s="4"/>
    </row>
    <row r="15" spans="1:12" x14ac:dyDescent="0.25">
      <c r="A15" s="4" t="s">
        <v>10</v>
      </c>
      <c r="B15" s="4"/>
      <c r="C15" s="4"/>
      <c r="D15" s="4" t="s">
        <v>50</v>
      </c>
      <c r="E15" s="4"/>
      <c r="F15" s="4"/>
      <c r="G15" s="4" t="s">
        <v>23</v>
      </c>
      <c r="H15" s="4"/>
      <c r="I15" s="4"/>
      <c r="J15" s="4"/>
      <c r="K15" s="4"/>
      <c r="L15" s="4"/>
    </row>
    <row r="16" spans="1:12" x14ac:dyDescent="0.25">
      <c r="A16" s="4" t="s">
        <v>12</v>
      </c>
      <c r="B16" s="4"/>
      <c r="C16" s="4"/>
      <c r="D16" s="4" t="s">
        <v>41</v>
      </c>
      <c r="F16" s="4"/>
      <c r="G16" s="4" t="s">
        <v>26</v>
      </c>
      <c r="H16" s="4"/>
      <c r="I16" s="4"/>
      <c r="J16" s="4"/>
      <c r="K16" s="4"/>
      <c r="L16" s="4"/>
    </row>
    <row r="17" spans="1:12" x14ac:dyDescent="0.25">
      <c r="A17" s="4" t="s">
        <v>39</v>
      </c>
      <c r="B17" s="4"/>
      <c r="D17" s="4" t="s">
        <v>46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15</v>
      </c>
      <c r="B18" s="4"/>
      <c r="C18" s="4"/>
      <c r="D18" s="4" t="s">
        <v>8</v>
      </c>
      <c r="E18" s="4"/>
      <c r="F18" s="4"/>
      <c r="G18" s="4"/>
      <c r="H18" s="4"/>
      <c r="I18" s="4"/>
      <c r="J18" s="4"/>
      <c r="K18" s="4"/>
      <c r="L18" s="4"/>
    </row>
    <row r="19" spans="1:12" x14ac:dyDescent="0.25">
      <c r="A19" s="4" t="s">
        <v>40</v>
      </c>
      <c r="B19" s="4"/>
      <c r="C19" s="4"/>
      <c r="D19" s="4" t="s">
        <v>53</v>
      </c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4" t="s">
        <v>16</v>
      </c>
      <c r="B20" s="4"/>
      <c r="C20" s="4"/>
      <c r="D20" s="4" t="s">
        <v>11</v>
      </c>
      <c r="E20" s="4"/>
      <c r="F20" s="4"/>
      <c r="G20" s="4"/>
      <c r="H20" s="4"/>
      <c r="I20" s="4"/>
      <c r="J20" s="4"/>
      <c r="K20" s="4"/>
      <c r="L20" s="4"/>
    </row>
    <row r="21" spans="1:12" x14ac:dyDescent="0.25">
      <c r="A21" s="4" t="s">
        <v>47</v>
      </c>
      <c r="B21" s="4"/>
      <c r="C21" s="4"/>
      <c r="D21" s="4" t="s">
        <v>14</v>
      </c>
      <c r="E21" s="4"/>
      <c r="F21" s="4"/>
      <c r="G21" s="4"/>
      <c r="H21" s="4"/>
      <c r="I21" s="4"/>
      <c r="J21" s="4"/>
      <c r="K21" s="4"/>
      <c r="L21" s="4"/>
    </row>
    <row r="22" spans="1:12" x14ac:dyDescent="0.25">
      <c r="A22" s="4" t="s">
        <v>17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18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19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37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20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52</v>
      </c>
      <c r="B27" s="4"/>
      <c r="C27" s="4"/>
      <c r="D27" s="4"/>
      <c r="E27" s="4"/>
      <c r="F27" s="4"/>
      <c r="G27" s="5" t="s">
        <v>21</v>
      </c>
      <c r="H27" s="4"/>
      <c r="I27" s="4"/>
      <c r="J27" s="4"/>
      <c r="K27" s="4"/>
      <c r="L27" s="4"/>
    </row>
    <row r="28" spans="1:12" x14ac:dyDescent="0.25">
      <c r="A28" s="4" t="s">
        <v>22</v>
      </c>
      <c r="B28" s="4"/>
      <c r="C28" s="4"/>
      <c r="D28" s="4"/>
      <c r="E28" s="4"/>
      <c r="F28" s="4"/>
      <c r="G28" s="4" t="s">
        <v>23</v>
      </c>
      <c r="H28" s="4"/>
      <c r="I28" s="4"/>
      <c r="J28" s="4"/>
      <c r="K28" s="4"/>
      <c r="L28" s="4"/>
    </row>
    <row r="29" spans="1:12" x14ac:dyDescent="0.25">
      <c r="A29" s="4" t="s">
        <v>54</v>
      </c>
      <c r="B29" s="4"/>
      <c r="C29" s="4"/>
      <c r="D29" s="4"/>
      <c r="E29" s="4"/>
      <c r="F29" s="4"/>
      <c r="G29" s="4" t="s">
        <v>26</v>
      </c>
      <c r="H29" s="4"/>
      <c r="I29" s="4"/>
      <c r="J29" s="4"/>
      <c r="K29" s="4"/>
      <c r="L29" s="4"/>
    </row>
    <row r="30" spans="1:12" x14ac:dyDescent="0.25">
      <c r="A30" s="4" t="s">
        <v>24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 t="s">
        <v>57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25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 t="s">
        <v>27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 t="s">
        <v>42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 t="s">
        <v>28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 t="s">
        <v>43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29" t="s">
        <v>29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1:12" x14ac:dyDescent="0.25">
      <c r="A38" s="6" t="s">
        <v>30</v>
      </c>
      <c r="B38" s="30" t="s">
        <v>31</v>
      </c>
      <c r="C38" s="30"/>
      <c r="D38" s="30"/>
      <c r="E38" s="30"/>
      <c r="F38" s="30"/>
      <c r="G38" s="30" t="s">
        <v>32</v>
      </c>
      <c r="H38" s="30"/>
      <c r="I38" s="30"/>
      <c r="J38" s="6" t="s">
        <v>33</v>
      </c>
      <c r="K38" s="30" t="s">
        <v>34</v>
      </c>
      <c r="L38" s="30"/>
    </row>
    <row r="39" spans="1:12" x14ac:dyDescent="0.25">
      <c r="A39" s="7">
        <v>1</v>
      </c>
      <c r="B39" s="14" t="s">
        <v>35</v>
      </c>
      <c r="C39" s="15"/>
      <c r="D39" s="15"/>
      <c r="E39" s="15"/>
      <c r="F39" s="16"/>
      <c r="G39" s="14" t="s">
        <v>10</v>
      </c>
      <c r="H39" s="15"/>
      <c r="I39" s="16"/>
      <c r="J39" s="8">
        <v>5</v>
      </c>
      <c r="K39" s="9">
        <v>0.4375</v>
      </c>
      <c r="L39" s="10">
        <f t="shared" ref="L39:L48" si="0">(K39)+TIME(0,J39,0)</f>
        <v>0.44097222222222221</v>
      </c>
    </row>
    <row r="40" spans="1:12" x14ac:dyDescent="0.25">
      <c r="A40" s="7">
        <v>2</v>
      </c>
      <c r="B40" s="11" t="s">
        <v>45</v>
      </c>
      <c r="C40" s="12"/>
      <c r="D40" s="12"/>
      <c r="E40" s="12"/>
      <c r="F40" s="13"/>
      <c r="G40" s="14" t="s">
        <v>25</v>
      </c>
      <c r="H40" s="15"/>
      <c r="I40" s="16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25">
      <c r="A41" s="7">
        <v>3</v>
      </c>
      <c r="B41" s="11" t="s">
        <v>60</v>
      </c>
      <c r="C41" s="12"/>
      <c r="D41" s="12"/>
      <c r="E41" s="12"/>
      <c r="F41" s="13"/>
      <c r="G41" s="11" t="s">
        <v>42</v>
      </c>
      <c r="H41" s="12"/>
      <c r="I41" s="13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25">
      <c r="A42" s="7">
        <v>4</v>
      </c>
      <c r="B42" s="11" t="s">
        <v>36</v>
      </c>
      <c r="C42" s="12"/>
      <c r="D42" s="12"/>
      <c r="E42" s="12"/>
      <c r="F42" s="13"/>
      <c r="G42" s="11" t="s">
        <v>37</v>
      </c>
      <c r="H42" s="12"/>
      <c r="I42" s="13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25">
      <c r="A43" s="7">
        <v>5</v>
      </c>
      <c r="B43" s="11" t="s">
        <v>44</v>
      </c>
      <c r="C43" s="12"/>
      <c r="D43" s="12"/>
      <c r="E43" s="12"/>
      <c r="F43" s="13"/>
      <c r="G43" s="11" t="s">
        <v>37</v>
      </c>
      <c r="H43" s="12"/>
      <c r="I43" s="13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25">
      <c r="A44" s="7">
        <v>6</v>
      </c>
      <c r="B44" s="11" t="s">
        <v>61</v>
      </c>
      <c r="C44" s="12"/>
      <c r="D44" s="12"/>
      <c r="E44" s="12"/>
      <c r="F44" s="13"/>
      <c r="G44" s="11" t="s">
        <v>24</v>
      </c>
      <c r="H44" s="12"/>
      <c r="I44" s="13"/>
      <c r="J44" s="8">
        <v>5</v>
      </c>
      <c r="K44" s="9">
        <f t="shared" ref="K44:K48" si="1">IF(L43="", "",L43)</f>
        <v>0.45486111111111105</v>
      </c>
      <c r="L44" s="10">
        <f t="shared" si="0"/>
        <v>0.45833333333333326</v>
      </c>
    </row>
    <row r="45" spans="1:12" x14ac:dyDescent="0.25">
      <c r="A45" s="7">
        <v>7</v>
      </c>
      <c r="B45" s="11" t="s">
        <v>59</v>
      </c>
      <c r="C45" s="12"/>
      <c r="D45" s="12"/>
      <c r="E45" s="12"/>
      <c r="F45" s="13"/>
      <c r="G45" s="11" t="s">
        <v>24</v>
      </c>
      <c r="H45" s="12"/>
      <c r="I45" s="13"/>
      <c r="J45" s="8">
        <v>5</v>
      </c>
      <c r="K45" s="9">
        <f t="shared" si="1"/>
        <v>0.45833333333333326</v>
      </c>
      <c r="L45" s="10">
        <f t="shared" si="0"/>
        <v>0.46180555555555547</v>
      </c>
    </row>
    <row r="46" spans="1:12" x14ac:dyDescent="0.25">
      <c r="A46" s="7">
        <v>8</v>
      </c>
      <c r="B46" s="11" t="s">
        <v>62</v>
      </c>
      <c r="C46" s="12"/>
      <c r="D46" s="12"/>
      <c r="E46" s="12"/>
      <c r="F46" s="13"/>
      <c r="G46" s="11" t="s">
        <v>55</v>
      </c>
      <c r="H46" s="12"/>
      <c r="I46" s="13"/>
      <c r="J46" s="8">
        <v>5</v>
      </c>
      <c r="K46" s="9">
        <f t="shared" si="1"/>
        <v>0.46180555555555547</v>
      </c>
      <c r="L46" s="10">
        <f t="shared" si="0"/>
        <v>0.46527777777777768</v>
      </c>
    </row>
    <row r="47" spans="1:12" x14ac:dyDescent="0.25">
      <c r="A47" s="7">
        <v>9</v>
      </c>
      <c r="B47" s="11" t="s">
        <v>48</v>
      </c>
      <c r="C47" s="12"/>
      <c r="D47" s="12"/>
      <c r="E47" s="12"/>
      <c r="F47" s="13"/>
      <c r="G47" s="11" t="s">
        <v>55</v>
      </c>
      <c r="H47" s="12"/>
      <c r="I47" s="13"/>
      <c r="J47" s="8">
        <v>5</v>
      </c>
      <c r="K47" s="9">
        <f t="shared" si="1"/>
        <v>0.46527777777777768</v>
      </c>
      <c r="L47" s="10">
        <f t="shared" si="0"/>
        <v>0.46874999999999989</v>
      </c>
    </row>
    <row r="48" spans="1:12" x14ac:dyDescent="0.25">
      <c r="A48" s="7">
        <v>10</v>
      </c>
      <c r="B48" s="11" t="s">
        <v>63</v>
      </c>
      <c r="C48" s="12"/>
      <c r="D48" s="12"/>
      <c r="E48" s="12"/>
      <c r="F48" s="13"/>
      <c r="G48" s="11" t="s">
        <v>24</v>
      </c>
      <c r="H48" s="12"/>
      <c r="I48" s="13"/>
      <c r="J48" s="8">
        <v>5</v>
      </c>
      <c r="K48" s="9">
        <f t="shared" si="1"/>
        <v>0.46874999999999989</v>
      </c>
      <c r="L48" s="10">
        <f t="shared" si="0"/>
        <v>0.4722222222222221</v>
      </c>
    </row>
  </sheetData>
  <mergeCells count="29"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  <mergeCell ref="B47:F47"/>
    <mergeCell ref="G47:I47"/>
    <mergeCell ref="B48:F48"/>
    <mergeCell ref="G48:I48"/>
    <mergeCell ref="B41:F41"/>
    <mergeCell ref="G41:I41"/>
    <mergeCell ref="B42:F42"/>
    <mergeCell ref="G42:I42"/>
    <mergeCell ref="B43:F43"/>
    <mergeCell ref="G43:I43"/>
    <mergeCell ref="B44:F44"/>
    <mergeCell ref="G44:I44"/>
    <mergeCell ref="B45:F45"/>
    <mergeCell ref="G45:I45"/>
    <mergeCell ref="B46:F46"/>
    <mergeCell ref="G46:I46"/>
  </mergeCells>
  <conditionalFormatting sqref="A39:A48 J39:L48">
    <cfRule type="expression" dxfId="17" priority="4">
      <formula>MOD(ROW(),2)=0</formula>
    </cfRule>
  </conditionalFormatting>
  <conditionalFormatting sqref="B40:B48">
    <cfRule type="expression" dxfId="16" priority="2">
      <formula>MOD(ROW(),2)=0</formula>
    </cfRule>
  </conditionalFormatting>
  <conditionalFormatting sqref="B39:I39">
    <cfRule type="expression" dxfId="15" priority="5">
      <formula>MOD(ROW(),2)=0</formula>
    </cfRule>
  </conditionalFormatting>
  <conditionalFormatting sqref="G41:G48">
    <cfRule type="expression" dxfId="14" priority="1">
      <formula>MOD(ROW(),2)=0</formula>
    </cfRule>
  </conditionalFormatting>
  <conditionalFormatting sqref="G40:I40">
    <cfRule type="expression" dxfId="13" priority="3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F97C-4B30-4017-BF64-465990AAA4EE}">
  <dimension ref="A1:L44"/>
  <sheetViews>
    <sheetView workbookViewId="0">
      <selection activeCell="P16" sqref="P16"/>
    </sheetView>
  </sheetViews>
  <sheetFormatPr defaultRowHeight="15" x14ac:dyDescent="0.25"/>
  <sheetData>
    <row r="1" spans="1:12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</row>
    <row r="2" spans="1:12" x14ac:dyDescent="0.2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x14ac:dyDescent="0.25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 x14ac:dyDescent="0.25">
      <c r="A4" s="23">
        <v>45709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5"/>
    </row>
    <row r="5" spans="1:12" x14ac:dyDescent="0.25">
      <c r="A5" s="23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2" x14ac:dyDescent="0.25">
      <c r="A6" s="26" t="s">
        <v>51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8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65</v>
      </c>
      <c r="B12" s="4"/>
      <c r="C12" s="4"/>
      <c r="D12" t="s">
        <v>69</v>
      </c>
      <c r="F12" s="4"/>
      <c r="G12" t="s">
        <v>64</v>
      </c>
      <c r="I12" s="4"/>
      <c r="J12" s="4"/>
      <c r="K12" s="4"/>
      <c r="L12" s="4"/>
    </row>
    <row r="13" spans="1:12" x14ac:dyDescent="0.25">
      <c r="A13" s="4" t="s">
        <v>7</v>
      </c>
      <c r="B13" s="4"/>
      <c r="C13" s="4"/>
      <c r="D13" s="4" t="s">
        <v>6</v>
      </c>
      <c r="E13" s="4"/>
      <c r="F13" s="4"/>
      <c r="G13" s="4" t="s">
        <v>13</v>
      </c>
      <c r="H13" s="4"/>
      <c r="I13" s="4"/>
      <c r="J13" s="4"/>
      <c r="K13" s="4"/>
      <c r="L13" s="4"/>
    </row>
    <row r="14" spans="1:12" x14ac:dyDescent="0.25">
      <c r="A14" s="4" t="s">
        <v>10</v>
      </c>
      <c r="B14" s="4"/>
      <c r="C14" s="4"/>
      <c r="D14" s="4" t="s">
        <v>70</v>
      </c>
      <c r="E14" s="4"/>
      <c r="F14" s="4"/>
      <c r="G14" s="4" t="s">
        <v>73</v>
      </c>
      <c r="H14" s="4"/>
      <c r="I14" s="4"/>
      <c r="J14" s="4"/>
      <c r="K14" s="4"/>
      <c r="L14" s="4"/>
    </row>
    <row r="15" spans="1:12" x14ac:dyDescent="0.25">
      <c r="A15" s="4" t="s">
        <v>12</v>
      </c>
      <c r="B15" s="4"/>
      <c r="C15" s="4"/>
      <c r="D15" s="4" t="s">
        <v>71</v>
      </c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 t="s">
        <v>66</v>
      </c>
      <c r="B16" s="4"/>
      <c r="C16" s="4"/>
      <c r="D16" s="4" t="s">
        <v>56</v>
      </c>
      <c r="F16" s="4"/>
      <c r="G16" s="4"/>
      <c r="H16" s="4"/>
      <c r="I16" s="4"/>
      <c r="J16" s="4"/>
      <c r="K16" s="4"/>
      <c r="L16" s="4"/>
    </row>
    <row r="17" spans="1:12" x14ac:dyDescent="0.25">
      <c r="A17" s="4" t="s">
        <v>67</v>
      </c>
      <c r="B17" s="4"/>
      <c r="D17" s="4" t="s">
        <v>50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16</v>
      </c>
      <c r="B18" s="4"/>
      <c r="C18" s="4"/>
      <c r="D18" s="4" t="s">
        <v>46</v>
      </c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25">
      <c r="A19" s="4" t="s">
        <v>68</v>
      </c>
      <c r="B19" s="4"/>
      <c r="C19" s="4"/>
      <c r="D19" s="4" t="s">
        <v>8</v>
      </c>
      <c r="E19" s="4"/>
      <c r="F19" s="4"/>
      <c r="G19" s="4" t="s">
        <v>23</v>
      </c>
      <c r="H19" s="4"/>
      <c r="I19" s="4"/>
      <c r="J19" s="4"/>
      <c r="K19" s="4"/>
      <c r="L19" s="4"/>
    </row>
    <row r="20" spans="1:12" x14ac:dyDescent="0.25">
      <c r="A20" s="4" t="s">
        <v>37</v>
      </c>
      <c r="B20" s="4"/>
      <c r="C20" s="4"/>
      <c r="D20" s="4" t="s">
        <v>53</v>
      </c>
      <c r="E20" s="4"/>
      <c r="F20" s="4"/>
      <c r="G20" s="4" t="s">
        <v>74</v>
      </c>
      <c r="H20" s="4"/>
      <c r="I20" s="4"/>
      <c r="J20" s="4"/>
      <c r="K20" s="4"/>
      <c r="L20" s="4"/>
    </row>
    <row r="21" spans="1:12" x14ac:dyDescent="0.25">
      <c r="A21" s="4" t="s">
        <v>20</v>
      </c>
      <c r="B21" s="4"/>
      <c r="C21" s="4"/>
      <c r="D21" s="4" t="s">
        <v>11</v>
      </c>
      <c r="E21" s="4"/>
      <c r="F21" s="4"/>
      <c r="G21" t="s">
        <v>26</v>
      </c>
      <c r="H21" s="4"/>
      <c r="I21" s="4"/>
      <c r="J21" s="4"/>
      <c r="K21" s="4"/>
      <c r="L21" s="4"/>
    </row>
    <row r="22" spans="1:12" x14ac:dyDescent="0.25">
      <c r="A22" s="4" t="s">
        <v>22</v>
      </c>
      <c r="B22" s="4"/>
      <c r="C22" s="4"/>
      <c r="D22" s="4" t="s">
        <v>72</v>
      </c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24</v>
      </c>
      <c r="B23" s="4"/>
      <c r="C23" s="4"/>
      <c r="D23" s="4" t="s">
        <v>14</v>
      </c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42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28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/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/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29" t="s">
        <v>29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1:12" x14ac:dyDescent="0.25">
      <c r="A38" s="6" t="s">
        <v>30</v>
      </c>
      <c r="B38" s="30" t="s">
        <v>31</v>
      </c>
      <c r="C38" s="30"/>
      <c r="D38" s="30"/>
      <c r="E38" s="30"/>
      <c r="F38" s="30"/>
      <c r="G38" s="30" t="s">
        <v>32</v>
      </c>
      <c r="H38" s="30"/>
      <c r="I38" s="30"/>
      <c r="J38" s="6" t="s">
        <v>33</v>
      </c>
      <c r="K38" s="30" t="s">
        <v>34</v>
      </c>
      <c r="L38" s="30"/>
    </row>
    <row r="39" spans="1:12" x14ac:dyDescent="0.25">
      <c r="A39" s="7">
        <v>1</v>
      </c>
      <c r="B39" s="14" t="s">
        <v>35</v>
      </c>
      <c r="C39" s="15"/>
      <c r="D39" s="15"/>
      <c r="E39" s="15"/>
      <c r="F39" s="16"/>
      <c r="G39" s="14" t="s">
        <v>10</v>
      </c>
      <c r="H39" s="15"/>
      <c r="I39" s="16"/>
      <c r="J39" s="8">
        <v>5</v>
      </c>
      <c r="K39" s="9">
        <v>0.4375</v>
      </c>
      <c r="L39" s="10">
        <f t="shared" ref="L39:L44" si="0">(K39)+TIME(0,J39,0)</f>
        <v>0.44097222222222221</v>
      </c>
    </row>
    <row r="40" spans="1:12" x14ac:dyDescent="0.25">
      <c r="A40" s="7">
        <v>2</v>
      </c>
      <c r="B40" s="11" t="s">
        <v>75</v>
      </c>
      <c r="C40" s="12"/>
      <c r="D40" s="12"/>
      <c r="E40" s="12"/>
      <c r="F40" s="13"/>
      <c r="G40" s="14" t="s">
        <v>37</v>
      </c>
      <c r="H40" s="15"/>
      <c r="I40" s="16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25">
      <c r="A41" s="7">
        <v>3</v>
      </c>
      <c r="B41" s="11" t="s">
        <v>76</v>
      </c>
      <c r="C41" s="12"/>
      <c r="D41" s="12"/>
      <c r="E41" s="12"/>
      <c r="F41" s="13"/>
      <c r="G41" s="11" t="s">
        <v>67</v>
      </c>
      <c r="H41" s="12"/>
      <c r="I41" s="13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25">
      <c r="A42" s="7">
        <v>4</v>
      </c>
      <c r="B42" s="11" t="s">
        <v>62</v>
      </c>
      <c r="C42" s="12"/>
      <c r="D42" s="12"/>
      <c r="E42" s="12"/>
      <c r="F42" s="13"/>
      <c r="G42" s="11" t="s">
        <v>20</v>
      </c>
      <c r="H42" s="12"/>
      <c r="I42" s="13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25">
      <c r="A43" s="7">
        <v>5</v>
      </c>
      <c r="B43" s="11" t="s">
        <v>48</v>
      </c>
      <c r="C43" s="12"/>
      <c r="D43" s="12"/>
      <c r="E43" s="12"/>
      <c r="F43" s="13"/>
      <c r="G43" s="11" t="s">
        <v>20</v>
      </c>
      <c r="H43" s="12"/>
      <c r="I43" s="13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25">
      <c r="A44" s="7">
        <v>6</v>
      </c>
      <c r="B44" s="11" t="s">
        <v>77</v>
      </c>
      <c r="C44" s="12"/>
      <c r="D44" s="12"/>
      <c r="E44" s="12"/>
      <c r="F44" s="13"/>
      <c r="G44" s="11" t="s">
        <v>20</v>
      </c>
      <c r="H44" s="12"/>
      <c r="I44" s="13"/>
      <c r="J44" s="8">
        <v>10</v>
      </c>
      <c r="K44" s="9">
        <f t="shared" ref="K44" si="1">IF(L43="", "",L43)</f>
        <v>0.45486111111111105</v>
      </c>
      <c r="L44" s="10">
        <f t="shared" si="0"/>
        <v>0.46180555555555547</v>
      </c>
    </row>
  </sheetData>
  <mergeCells count="21">
    <mergeCell ref="B44:F44"/>
    <mergeCell ref="G44:I44"/>
    <mergeCell ref="B41:F41"/>
    <mergeCell ref="G41:I41"/>
    <mergeCell ref="B42:F42"/>
    <mergeCell ref="G42:I42"/>
    <mergeCell ref="B43:F43"/>
    <mergeCell ref="G43:I43"/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</mergeCells>
  <conditionalFormatting sqref="A39:A44 J39:L44">
    <cfRule type="expression" dxfId="12" priority="4">
      <formula>MOD(ROW(),2)=0</formula>
    </cfRule>
  </conditionalFormatting>
  <conditionalFormatting sqref="B40:B44">
    <cfRule type="expression" dxfId="11" priority="2">
      <formula>MOD(ROW(),2)=0</formula>
    </cfRule>
  </conditionalFormatting>
  <conditionalFormatting sqref="B39:I39">
    <cfRule type="expression" dxfId="10" priority="5">
      <formula>MOD(ROW(),2)=0</formula>
    </cfRule>
  </conditionalFormatting>
  <conditionalFormatting sqref="G41:G44">
    <cfRule type="expression" dxfId="9" priority="1">
      <formula>MOD(ROW(),2)=0</formula>
    </cfRule>
  </conditionalFormatting>
  <conditionalFormatting sqref="G40:I40">
    <cfRule type="expression" dxfId="8" priority="3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30E5A-4D03-4596-8C13-539FC805F6AE}">
  <dimension ref="A1:L45"/>
  <sheetViews>
    <sheetView workbookViewId="0">
      <selection activeCell="A12" sqref="A12"/>
    </sheetView>
  </sheetViews>
  <sheetFormatPr defaultRowHeight="15" x14ac:dyDescent="0.25"/>
  <sheetData>
    <row r="1" spans="1:12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</row>
    <row r="2" spans="1:12" x14ac:dyDescent="0.2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x14ac:dyDescent="0.25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 x14ac:dyDescent="0.25">
      <c r="A4" s="23">
        <v>45737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5"/>
    </row>
    <row r="5" spans="1:12" x14ac:dyDescent="0.25">
      <c r="A5" s="23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2" x14ac:dyDescent="0.25">
      <c r="A6" s="26" t="s">
        <v>51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8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78</v>
      </c>
      <c r="B12" s="4"/>
      <c r="C12" s="4"/>
      <c r="D12" t="s">
        <v>69</v>
      </c>
      <c r="F12" s="4"/>
      <c r="G12" t="s">
        <v>83</v>
      </c>
      <c r="I12" s="4"/>
      <c r="J12" s="4"/>
      <c r="K12" s="4"/>
      <c r="L12" s="4"/>
    </row>
    <row r="13" spans="1:12" x14ac:dyDescent="0.25">
      <c r="A13" s="4" t="s">
        <v>65</v>
      </c>
      <c r="B13" s="4"/>
      <c r="C13" s="4"/>
      <c r="D13" s="4" t="s">
        <v>6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25">
      <c r="A14" s="4" t="s">
        <v>79</v>
      </c>
      <c r="B14" s="4"/>
      <c r="C14" s="4"/>
      <c r="D14" s="4" t="s">
        <v>70</v>
      </c>
      <c r="E14" s="4"/>
      <c r="F14" s="4"/>
      <c r="G14" s="4" t="s">
        <v>13</v>
      </c>
      <c r="H14" s="4"/>
      <c r="I14" s="4"/>
      <c r="J14" s="4"/>
      <c r="K14" s="4"/>
      <c r="L14" s="4"/>
    </row>
    <row r="15" spans="1:12" x14ac:dyDescent="0.25">
      <c r="A15" s="4" t="s">
        <v>49</v>
      </c>
      <c r="B15" s="4"/>
      <c r="C15" s="4"/>
      <c r="D15" s="4" t="s">
        <v>71</v>
      </c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 t="s">
        <v>10</v>
      </c>
      <c r="B16" s="4"/>
      <c r="C16" s="4"/>
      <c r="D16" s="4" t="s">
        <v>50</v>
      </c>
      <c r="F16" s="4"/>
      <c r="G16" s="4"/>
      <c r="H16" s="4"/>
      <c r="I16" s="4"/>
      <c r="J16" s="4"/>
      <c r="K16" s="4"/>
      <c r="L16" s="4"/>
    </row>
    <row r="17" spans="1:12" x14ac:dyDescent="0.25">
      <c r="A17" s="4" t="s">
        <v>12</v>
      </c>
      <c r="B17" s="4"/>
      <c r="D17" s="4" t="s">
        <v>46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66</v>
      </c>
      <c r="B18" s="4"/>
      <c r="C18" s="4"/>
      <c r="D18" s="4" t="s">
        <v>8</v>
      </c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25">
      <c r="A19" s="4" t="s">
        <v>40</v>
      </c>
      <c r="B19" s="4"/>
      <c r="C19" s="4"/>
      <c r="D19" s="4" t="s">
        <v>53</v>
      </c>
      <c r="E19" s="4"/>
      <c r="F19" s="4"/>
      <c r="G19" s="4" t="s">
        <v>23</v>
      </c>
      <c r="H19" s="4"/>
      <c r="I19" s="4"/>
      <c r="J19" s="4"/>
      <c r="K19" s="4"/>
      <c r="L19" s="4"/>
    </row>
    <row r="20" spans="1:12" x14ac:dyDescent="0.25">
      <c r="A20" s="4" t="s">
        <v>16</v>
      </c>
      <c r="B20" s="4"/>
      <c r="C20" s="4"/>
      <c r="D20" s="4" t="s">
        <v>11</v>
      </c>
      <c r="E20" s="4"/>
      <c r="F20" s="4"/>
      <c r="G20" s="4" t="s">
        <v>26</v>
      </c>
      <c r="H20" s="4"/>
      <c r="I20" s="4"/>
      <c r="J20" s="4"/>
      <c r="K20" s="4"/>
      <c r="L20" s="4"/>
    </row>
    <row r="21" spans="1:12" x14ac:dyDescent="0.25">
      <c r="A21" s="4" t="s">
        <v>80</v>
      </c>
      <c r="B21" s="4"/>
      <c r="C21" s="4"/>
      <c r="D21" s="4" t="s">
        <v>14</v>
      </c>
      <c r="E21" s="4"/>
      <c r="F21" s="4"/>
      <c r="H21" s="4"/>
      <c r="I21" s="4"/>
      <c r="J21" s="4"/>
      <c r="K21" s="4"/>
      <c r="L21" s="4"/>
    </row>
    <row r="22" spans="1:12" x14ac:dyDescent="0.25">
      <c r="A22" s="4" t="s">
        <v>18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19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37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20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52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81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25">
      <c r="A28" s="4" t="s">
        <v>24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 t="s">
        <v>82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 t="s">
        <v>25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 t="s">
        <v>27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28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29" t="s">
        <v>29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1:12" x14ac:dyDescent="0.25">
      <c r="A38" s="6" t="s">
        <v>30</v>
      </c>
      <c r="B38" s="30" t="s">
        <v>31</v>
      </c>
      <c r="C38" s="30"/>
      <c r="D38" s="30"/>
      <c r="E38" s="30"/>
      <c r="F38" s="30"/>
      <c r="G38" s="30" t="s">
        <v>32</v>
      </c>
      <c r="H38" s="30"/>
      <c r="I38" s="30"/>
      <c r="J38" s="6" t="s">
        <v>33</v>
      </c>
      <c r="K38" s="30" t="s">
        <v>34</v>
      </c>
      <c r="L38" s="30"/>
    </row>
    <row r="39" spans="1:12" x14ac:dyDescent="0.25">
      <c r="A39" s="7">
        <v>1</v>
      </c>
      <c r="B39" s="14" t="s">
        <v>35</v>
      </c>
      <c r="C39" s="15"/>
      <c r="D39" s="15"/>
      <c r="E39" s="15"/>
      <c r="F39" s="16"/>
      <c r="G39" s="14" t="s">
        <v>10</v>
      </c>
      <c r="H39" s="15"/>
      <c r="I39" s="16"/>
      <c r="J39" s="8">
        <v>5</v>
      </c>
      <c r="K39" s="9">
        <v>0.4375</v>
      </c>
      <c r="L39" s="10">
        <f t="shared" ref="L39:L45" si="0">(K39)+TIME(0,J39,0)</f>
        <v>0.44097222222222221</v>
      </c>
    </row>
    <row r="40" spans="1:12" x14ac:dyDescent="0.25">
      <c r="A40" s="7">
        <v>2</v>
      </c>
      <c r="B40" s="11" t="s">
        <v>84</v>
      </c>
      <c r="C40" s="12"/>
      <c r="D40" s="12"/>
      <c r="E40" s="12"/>
      <c r="F40" s="13"/>
      <c r="G40" s="11" t="s">
        <v>42</v>
      </c>
      <c r="H40" s="12"/>
      <c r="I40" s="13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25">
      <c r="A41" s="7">
        <v>3</v>
      </c>
      <c r="B41" s="11" t="s">
        <v>85</v>
      </c>
      <c r="C41" s="12"/>
      <c r="D41" s="12"/>
      <c r="E41" s="12"/>
      <c r="F41" s="13"/>
      <c r="G41" s="11" t="s">
        <v>49</v>
      </c>
      <c r="H41" s="12"/>
      <c r="I41" s="13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25">
      <c r="A42" s="7">
        <v>4</v>
      </c>
      <c r="B42" s="11" t="s">
        <v>62</v>
      </c>
      <c r="C42" s="12"/>
      <c r="D42" s="12"/>
      <c r="E42" s="12"/>
      <c r="F42" s="13"/>
      <c r="G42" s="11" t="s">
        <v>20</v>
      </c>
      <c r="H42" s="12"/>
      <c r="I42" s="13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25">
      <c r="A43" s="7">
        <v>5</v>
      </c>
      <c r="B43" s="11" t="s">
        <v>48</v>
      </c>
      <c r="C43" s="12"/>
      <c r="D43" s="12"/>
      <c r="E43" s="12"/>
      <c r="F43" s="13"/>
      <c r="G43" s="11" t="s">
        <v>20</v>
      </c>
      <c r="H43" s="12"/>
      <c r="I43" s="13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25">
      <c r="A44" s="7">
        <v>6</v>
      </c>
      <c r="B44" s="11" t="s">
        <v>77</v>
      </c>
      <c r="C44" s="12"/>
      <c r="D44" s="12"/>
      <c r="E44" s="12"/>
      <c r="F44" s="13"/>
      <c r="G44" s="11" t="s">
        <v>20</v>
      </c>
      <c r="H44" s="12"/>
      <c r="I44" s="13"/>
      <c r="J44" s="8">
        <v>5</v>
      </c>
      <c r="K44" s="9">
        <f t="shared" ref="K44:K45" si="1">IF(L43="", "",L43)</f>
        <v>0.45486111111111105</v>
      </c>
      <c r="L44" s="10">
        <f t="shared" si="0"/>
        <v>0.45833333333333326</v>
      </c>
    </row>
    <row r="45" spans="1:12" x14ac:dyDescent="0.25">
      <c r="A45" s="7">
        <v>7</v>
      </c>
      <c r="B45" s="11" t="s">
        <v>63</v>
      </c>
      <c r="C45" s="12"/>
      <c r="D45" s="12"/>
      <c r="E45" s="12"/>
      <c r="F45" s="13"/>
      <c r="G45" s="11" t="s">
        <v>24</v>
      </c>
      <c r="H45" s="12"/>
      <c r="I45" s="13"/>
      <c r="J45" s="8">
        <v>5</v>
      </c>
      <c r="K45" s="9">
        <f t="shared" si="1"/>
        <v>0.45833333333333326</v>
      </c>
      <c r="L45" s="10">
        <f t="shared" si="0"/>
        <v>0.46180555555555547</v>
      </c>
    </row>
  </sheetData>
  <mergeCells count="23"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  <mergeCell ref="B44:F44"/>
    <mergeCell ref="G44:I44"/>
    <mergeCell ref="B45:F45"/>
    <mergeCell ref="G45:I45"/>
    <mergeCell ref="B41:F41"/>
    <mergeCell ref="G41:I41"/>
    <mergeCell ref="B42:F42"/>
    <mergeCell ref="G42:I42"/>
    <mergeCell ref="B43:F43"/>
    <mergeCell ref="G43:I43"/>
  </mergeCells>
  <conditionalFormatting sqref="A39:A45 J39:L45">
    <cfRule type="expression" dxfId="7" priority="3">
      <formula>MOD(ROW(),2)=0</formula>
    </cfRule>
  </conditionalFormatting>
  <conditionalFormatting sqref="B40:B45">
    <cfRule type="expression" dxfId="6" priority="2">
      <formula>MOD(ROW(),2)=0</formula>
    </cfRule>
  </conditionalFormatting>
  <conditionalFormatting sqref="B39:I39">
    <cfRule type="expression" dxfId="5" priority="4">
      <formula>MOD(ROW(),2)=0</formula>
    </cfRule>
  </conditionalFormatting>
  <conditionalFormatting sqref="G40:G45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1278D-99EF-4CEE-AEC7-A05AFE37441E}">
  <dimension ref="A1:L45"/>
  <sheetViews>
    <sheetView tabSelected="1" workbookViewId="0">
      <selection activeCell="Y15" sqref="Y15"/>
    </sheetView>
  </sheetViews>
  <sheetFormatPr defaultRowHeight="15" x14ac:dyDescent="0.25"/>
  <sheetData>
    <row r="1" spans="1:12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</row>
    <row r="2" spans="1:12" x14ac:dyDescent="0.2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x14ac:dyDescent="0.25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 x14ac:dyDescent="0.25">
      <c r="A4" s="23">
        <v>45765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5"/>
    </row>
    <row r="5" spans="1:12" x14ac:dyDescent="0.25">
      <c r="A5" s="23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2" x14ac:dyDescent="0.25">
      <c r="A6" s="26" t="s">
        <v>51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8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78</v>
      </c>
      <c r="B12" s="4"/>
      <c r="C12" s="4"/>
      <c r="D12" t="s">
        <v>6</v>
      </c>
      <c r="F12" s="4"/>
      <c r="G12" t="s">
        <v>87</v>
      </c>
      <c r="I12" s="4"/>
      <c r="J12" s="4"/>
      <c r="K12" s="4"/>
      <c r="L12" s="4"/>
    </row>
    <row r="13" spans="1:12" x14ac:dyDescent="0.25">
      <c r="A13" s="4" t="s">
        <v>86</v>
      </c>
      <c r="B13" s="4"/>
      <c r="C13" s="4"/>
      <c r="D13" s="4" t="s">
        <v>70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25">
      <c r="A14" s="4" t="s">
        <v>65</v>
      </c>
      <c r="B14" s="4"/>
      <c r="C14" s="4"/>
      <c r="D14" s="4" t="s">
        <v>71</v>
      </c>
      <c r="E14" s="4"/>
      <c r="F14" s="4"/>
      <c r="G14" s="4" t="s">
        <v>73</v>
      </c>
      <c r="H14" s="4"/>
      <c r="I14" s="4"/>
      <c r="J14" s="4"/>
      <c r="K14" s="4"/>
      <c r="L14" s="4"/>
    </row>
    <row r="15" spans="1:12" x14ac:dyDescent="0.25">
      <c r="A15" s="4" t="s">
        <v>79</v>
      </c>
      <c r="B15" s="4"/>
      <c r="C15" s="4"/>
      <c r="D15" s="4" t="s">
        <v>46</v>
      </c>
      <c r="E15" s="4"/>
      <c r="F15" s="4"/>
      <c r="G15" s="4" t="s">
        <v>13</v>
      </c>
      <c r="H15" s="4"/>
      <c r="I15" s="4"/>
      <c r="J15" s="4"/>
      <c r="K15" s="4"/>
      <c r="L15" s="4"/>
    </row>
    <row r="16" spans="1:12" x14ac:dyDescent="0.25">
      <c r="A16" s="4" t="s">
        <v>49</v>
      </c>
      <c r="B16" s="4"/>
      <c r="C16" s="4"/>
      <c r="D16" s="4" t="s">
        <v>8</v>
      </c>
      <c r="F16" s="4"/>
      <c r="G16" s="4"/>
      <c r="H16" s="4"/>
      <c r="I16" s="4"/>
      <c r="J16" s="4"/>
      <c r="K16" s="4"/>
      <c r="L16" s="4"/>
    </row>
    <row r="17" spans="1:12" x14ac:dyDescent="0.25">
      <c r="A17" s="4" t="s">
        <v>7</v>
      </c>
      <c r="B17" s="4"/>
      <c r="D17" s="4" t="s">
        <v>14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12</v>
      </c>
      <c r="B18" s="4"/>
      <c r="C18" s="4"/>
      <c r="D18" s="4"/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25">
      <c r="A19" s="4" t="s">
        <v>66</v>
      </c>
      <c r="B19" s="4"/>
      <c r="C19" s="4"/>
      <c r="D19" s="4"/>
      <c r="E19" s="4"/>
      <c r="F19" s="4"/>
      <c r="G19" s="4" t="s">
        <v>23</v>
      </c>
      <c r="H19" s="4"/>
      <c r="I19" s="4"/>
      <c r="J19" s="4"/>
      <c r="K19" s="4"/>
      <c r="L19" s="4"/>
    </row>
    <row r="20" spans="1:12" x14ac:dyDescent="0.25">
      <c r="A20" s="4" t="s">
        <v>67</v>
      </c>
      <c r="B20" s="4"/>
      <c r="C20" s="4"/>
      <c r="D20" s="4"/>
      <c r="E20" s="4"/>
      <c r="F20" s="4"/>
      <c r="G20" s="4" t="s">
        <v>26</v>
      </c>
      <c r="H20" s="4"/>
      <c r="I20" s="4"/>
      <c r="J20" s="4"/>
      <c r="K20" s="4"/>
      <c r="L20" s="4"/>
    </row>
    <row r="21" spans="1:12" x14ac:dyDescent="0.25">
      <c r="A21" s="4" t="s">
        <v>15</v>
      </c>
      <c r="B21" s="4"/>
      <c r="C21" s="4"/>
      <c r="D21" s="4"/>
      <c r="E21" s="4"/>
      <c r="F21" s="4"/>
      <c r="H21" s="4"/>
      <c r="I21" s="4"/>
      <c r="J21" s="4"/>
      <c r="K21" s="4"/>
      <c r="L21" s="4"/>
    </row>
    <row r="22" spans="1:12" x14ac:dyDescent="0.25">
      <c r="A22" s="4" t="s">
        <v>40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68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80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20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25">
      <c r="A28" s="4" t="s">
        <v>52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 t="s">
        <v>22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 t="s">
        <v>82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 t="s">
        <v>27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42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29" t="s">
        <v>29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1:12" x14ac:dyDescent="0.25">
      <c r="A38" s="6" t="s">
        <v>30</v>
      </c>
      <c r="B38" s="30" t="s">
        <v>31</v>
      </c>
      <c r="C38" s="30"/>
      <c r="D38" s="30"/>
      <c r="E38" s="30"/>
      <c r="F38" s="30"/>
      <c r="G38" s="30" t="s">
        <v>32</v>
      </c>
      <c r="H38" s="30"/>
      <c r="I38" s="30"/>
      <c r="J38" s="6" t="s">
        <v>33</v>
      </c>
      <c r="K38" s="30" t="s">
        <v>34</v>
      </c>
      <c r="L38" s="30"/>
    </row>
    <row r="39" spans="1:12" x14ac:dyDescent="0.25">
      <c r="A39" s="7">
        <v>1</v>
      </c>
      <c r="B39" s="14" t="s">
        <v>35</v>
      </c>
      <c r="C39" s="15"/>
      <c r="D39" s="15"/>
      <c r="E39" s="15"/>
      <c r="F39" s="16"/>
      <c r="G39" s="14" t="s">
        <v>10</v>
      </c>
      <c r="H39" s="15"/>
      <c r="I39" s="16"/>
      <c r="J39" s="8">
        <v>5</v>
      </c>
      <c r="K39" s="9">
        <v>0.4375</v>
      </c>
      <c r="L39" s="10">
        <f t="shared" ref="L39:L45" si="0">(K39)+TIME(0,J39,0)</f>
        <v>0.44097222222222221</v>
      </c>
    </row>
    <row r="40" spans="1:12" x14ac:dyDescent="0.25">
      <c r="A40" s="7">
        <v>2</v>
      </c>
      <c r="B40" s="11" t="s">
        <v>84</v>
      </c>
      <c r="C40" s="12"/>
      <c r="D40" s="12"/>
      <c r="E40" s="12"/>
      <c r="F40" s="13"/>
      <c r="G40" s="11" t="s">
        <v>42</v>
      </c>
      <c r="H40" s="12"/>
      <c r="I40" s="13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25">
      <c r="A41" s="7">
        <v>3</v>
      </c>
      <c r="B41" s="11" t="s">
        <v>85</v>
      </c>
      <c r="C41" s="12"/>
      <c r="D41" s="12"/>
      <c r="E41" s="12"/>
      <c r="F41" s="13"/>
      <c r="G41" s="11" t="s">
        <v>49</v>
      </c>
      <c r="H41" s="12"/>
      <c r="I41" s="13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25">
      <c r="A42" s="7">
        <v>4</v>
      </c>
      <c r="B42" s="11" t="s">
        <v>62</v>
      </c>
      <c r="C42" s="12"/>
      <c r="D42" s="12"/>
      <c r="E42" s="12"/>
      <c r="F42" s="13"/>
      <c r="G42" s="11" t="s">
        <v>20</v>
      </c>
      <c r="H42" s="12"/>
      <c r="I42" s="13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25">
      <c r="A43" s="7">
        <v>5</v>
      </c>
      <c r="B43" s="11" t="s">
        <v>48</v>
      </c>
      <c r="C43" s="12"/>
      <c r="D43" s="12"/>
      <c r="E43" s="12"/>
      <c r="F43" s="13"/>
      <c r="G43" s="11" t="s">
        <v>20</v>
      </c>
      <c r="H43" s="12"/>
      <c r="I43" s="13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25">
      <c r="A44" s="7">
        <v>6</v>
      </c>
      <c r="B44" s="11" t="s">
        <v>77</v>
      </c>
      <c r="C44" s="12"/>
      <c r="D44" s="12"/>
      <c r="E44" s="12"/>
      <c r="F44" s="13"/>
      <c r="G44" s="11" t="s">
        <v>20</v>
      </c>
      <c r="H44" s="12"/>
      <c r="I44" s="13"/>
      <c r="J44" s="8">
        <v>5</v>
      </c>
      <c r="K44" s="9">
        <f t="shared" ref="K44:K45" si="1">IF(L43="", "",L43)</f>
        <v>0.45486111111111105</v>
      </c>
      <c r="L44" s="10">
        <f t="shared" si="0"/>
        <v>0.45833333333333326</v>
      </c>
    </row>
    <row r="45" spans="1:12" x14ac:dyDescent="0.25">
      <c r="A45" s="7">
        <v>7</v>
      </c>
      <c r="B45" s="11" t="s">
        <v>63</v>
      </c>
      <c r="C45" s="12"/>
      <c r="D45" s="12"/>
      <c r="E45" s="12"/>
      <c r="F45" s="13"/>
      <c r="G45" s="11" t="s">
        <v>24</v>
      </c>
      <c r="H45" s="12"/>
      <c r="I45" s="13"/>
      <c r="J45" s="8">
        <v>5</v>
      </c>
      <c r="K45" s="9">
        <f t="shared" si="1"/>
        <v>0.45833333333333326</v>
      </c>
      <c r="L45" s="10">
        <f t="shared" si="0"/>
        <v>0.46180555555555547</v>
      </c>
    </row>
  </sheetData>
  <mergeCells count="23">
    <mergeCell ref="B44:F44"/>
    <mergeCell ref="G44:I44"/>
    <mergeCell ref="B45:F45"/>
    <mergeCell ref="G45:I45"/>
    <mergeCell ref="B41:F41"/>
    <mergeCell ref="G41:I41"/>
    <mergeCell ref="B42:F42"/>
    <mergeCell ref="G42:I42"/>
    <mergeCell ref="B43:F43"/>
    <mergeCell ref="G43:I43"/>
    <mergeCell ref="B38:F38"/>
    <mergeCell ref="G38:I38"/>
    <mergeCell ref="K38:L38"/>
    <mergeCell ref="B39:F39"/>
    <mergeCell ref="G39:I39"/>
    <mergeCell ref="B40:F40"/>
    <mergeCell ref="G40:I40"/>
    <mergeCell ref="A1:L2"/>
    <mergeCell ref="A3:L3"/>
    <mergeCell ref="A4:L4"/>
    <mergeCell ref="A5:L5"/>
    <mergeCell ref="A6:L6"/>
    <mergeCell ref="A37:L37"/>
  </mergeCells>
  <conditionalFormatting sqref="A39:A45 J39:L45">
    <cfRule type="expression" dxfId="3" priority="3">
      <formula>MOD(ROW(),2)=0</formula>
    </cfRule>
  </conditionalFormatting>
  <conditionalFormatting sqref="B40:B45">
    <cfRule type="expression" dxfId="2" priority="2">
      <formula>MOD(ROW(),2)=0</formula>
    </cfRule>
  </conditionalFormatting>
  <conditionalFormatting sqref="B39:I39">
    <cfRule type="expression" dxfId="1" priority="4">
      <formula>MOD(ROW(),2)=0</formula>
    </cfRule>
  </conditionalFormatting>
  <conditionalFormatting sqref="G40:G45">
    <cfRule type="expression" dxfId="0" priority="1">
      <formula>MOD(ROW(),2)=0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FAE1086362F74487760D816364D087" ma:contentTypeVersion="16" ma:contentTypeDescription="Create a new document." ma:contentTypeScope="" ma:versionID="c9b81d74ffbe8581e91f6ef6ae186e3f">
  <xsd:schema xmlns:xsd="http://www.w3.org/2001/XMLSchema" xmlns:xs="http://www.w3.org/2001/XMLSchema" xmlns:p="http://schemas.microsoft.com/office/2006/metadata/properties" xmlns:ns2="e7329335-20e8-448c-8e84-18df58ea803d" xmlns:ns3="d5efbac0-be1b-4e89-a255-b18d7ae9ae09" targetNamespace="http://schemas.microsoft.com/office/2006/metadata/properties" ma:root="true" ma:fieldsID="3907fd6a20ded9084d3cff5a4b4a5b4b" ns2:_="" ns3:_="">
    <xsd:import namespace="e7329335-20e8-448c-8e84-18df58ea803d"/>
    <xsd:import namespace="d5efbac0-be1b-4e89-a255-b18d7ae9a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29335-20e8-448c-8e84-18df58ea8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bac0-be1b-4e89-a255-b18d7ae9a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5e25415-9409-45b8-9839-62523fde37db}" ma:internalName="TaxCatchAll" ma:showField="CatchAllData" ma:web="d5efbac0-be1b-4e89-a255-b18d7ae9a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329335-20e8-448c-8e84-18df58ea803d">
      <Terms xmlns="http://schemas.microsoft.com/office/infopath/2007/PartnerControls"/>
    </lcf76f155ced4ddcb4097134ff3c332f>
    <TaxCatchAll xmlns="d5efbac0-be1b-4e89-a255-b18d7ae9ae09" xsi:nil="true"/>
  </documentManagement>
</p:properties>
</file>

<file path=customXml/itemProps1.xml><?xml version="1.0" encoding="utf-8"?>
<ds:datastoreItem xmlns:ds="http://schemas.openxmlformats.org/officeDocument/2006/customXml" ds:itemID="{368FC658-71C0-4B28-BC52-9985D1FFCA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142768-B4D5-49DF-BF1A-D81D87CA3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29335-20e8-448c-8e84-18df58ea803d"/>
    <ds:schemaRef ds:uri="d5efbac0-be1b-4e89-a255-b18d7ae9a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F12A40-0867-4CB0-879B-023C74A24CEB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e7329335-20e8-448c-8e84-18df58ea803d"/>
    <ds:schemaRef ds:uri="http://schemas.microsoft.com/office/infopath/2007/PartnerControls"/>
    <ds:schemaRef ds:uri="d5efbac0-be1b-4e89-a255-b18d7ae9ae0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19, 2024 (PRG)</vt:lpstr>
      <vt:lpstr>February 21, 2024 (PRG)</vt:lpstr>
      <vt:lpstr>March 21, 2025 (PRG)</vt:lpstr>
      <vt:lpstr>April 18, 2025 (PRG)</vt:lpstr>
    </vt:vector>
  </TitlesOfParts>
  <Company>Sempra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Chasse, Josh M - E&amp;FP</dc:creator>
  <cp:lastModifiedBy>Reyes, Czarina M -  E&amp;FP</cp:lastModifiedBy>
  <dcterms:created xsi:type="dcterms:W3CDTF">2024-01-22T22:04:10Z</dcterms:created>
  <dcterms:modified xsi:type="dcterms:W3CDTF">2025-04-21T18:00:36Z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0x01010021FAE1086362F74487760D816364D087</vt:lpwstr>
  </property>
  <property fmtid="{D5CDD505-2E9C-101B-9397-08002B2CF9AE}" pid="3" name="MediaServiceImageTags">
    <vt:lpwstr/>
  </property>
</Properties>
</file>